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4536B279-422E-49C2-862A-890B2133357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B20" i="2" s="1"/>
  <c r="B6" i="2"/>
  <c r="B5" i="2"/>
  <c r="B8" i="2" s="1"/>
  <c r="B16" i="2" l="1"/>
  <c r="B17" i="2" s="1"/>
</calcChain>
</file>

<file path=xl/sharedStrings.xml><?xml version="1.0" encoding="utf-8"?>
<sst xmlns="http://schemas.openxmlformats.org/spreadsheetml/2006/main" count="23" uniqueCount="15">
  <si>
    <t>RECTANGULAR TO ROUND DUCT CONVERTER</t>
  </si>
  <si>
    <t>Width, W (mm)</t>
  </si>
  <si>
    <t>mm</t>
  </si>
  <si>
    <t>Height, H (mm)</t>
  </si>
  <si>
    <t>Cross-Sectional Area (m2)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</si>
  <si>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</si>
  <si>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Aspect Ratio</t>
  </si>
  <si>
    <t>Equivalent Round Duct Diameter</t>
  </si>
  <si>
    <t>ROUND DUCT TO RECTANGULAR DUCT CONVERTER</t>
  </si>
  <si>
    <t>Round Duct Diameter, mm</t>
  </si>
  <si>
    <t>Width or Height (mm)</t>
  </si>
  <si>
    <t>Height or Width (mm)</t>
  </si>
  <si>
    <t>Selected Aspect Ratio</t>
  </si>
  <si>
    <t>L = Length of Duct (m)</t>
  </si>
  <si>
    <t>With Aspect Ratio of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</si>
</sst>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 "/>
    <numFmt numFmtId="165" formatCode="0.0000_ "/>
    <numFmt numFmtId="166" formatCode="0_ "/>
    <numFmt numFmtId="167" formatCode="0.000_ 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ont="1" applyBorder="1">
      <alignment vertical="center"/>
    </xf>
    <xf numFmtId="165" fontId="0" fillId="0" borderId="1" xfId="0" applyNumberFormat="1" applyBorder="1">
      <alignment vertical="center"/>
    </xf>
    <xf numFmtId="166" fontId="0" fillId="2" borderId="1" xfId="0" applyNumberFormat="1" applyFill="1" applyBorder="1">
      <alignment vertical="center"/>
    </xf>
    <xf numFmtId="166" fontId="0" fillId="0" borderId="1" xfId="0" applyNumberFormat="1" applyBorder="1">
      <alignment vertical="center"/>
    </xf>
    <xf numFmtId="166" fontId="0" fillId="0" borderId="1" xfId="0" applyNumberFormat="1" applyFill="1" applyBorder="1">
      <alignment vertical="center"/>
    </xf>
    <xf numFmtId="0" fontId="0" fillId="0" borderId="3" xfId="0" applyBorder="1">
      <alignment vertical="center"/>
    </xf>
    <xf numFmtId="167" fontId="0" fillId="0" borderId="3" xfId="0" applyNumberFormat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164" fontId="0" fillId="0" borderId="7" xfId="0" applyNumberForma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0"/>
  <sheetViews>
    <sheetView tabSelected="1" workbookViewId="0">
      <selection activeCell="I14" sqref="I14"/>
    </sheetView>
  </sheetViews>
  <sheetFormatPr defaultColWidth="8.88671875" defaultRowHeight="14.4"/>
  <cols>
    <col min="1" max="1" width="38.88671875" customWidth="1"/>
    <col min="2" max="2" width="12.88671875"/>
  </cols>
  <sheetData>
    <row r="2" spans="1:3">
      <c r="A2" s="1" t="s">
        <v>0</v>
      </c>
    </row>
    <row r="3" spans="1:3">
      <c r="A3" s="2" t="s">
        <v>1</v>
      </c>
      <c r="B3" s="3">
        <v>1500</v>
      </c>
      <c r="C3" s="2" t="s">
        <v>2</v>
      </c>
    </row>
    <row r="4" spans="1:3">
      <c r="A4" s="2" t="s">
        <v>3</v>
      </c>
      <c r="B4" s="3">
        <v>500</v>
      </c>
      <c r="C4" s="2" t="s">
        <v>2</v>
      </c>
    </row>
    <row r="5" spans="1:3" ht="16.2">
      <c r="A5" s="2" t="s">
        <v>4</v>
      </c>
      <c r="B5" s="2">
        <f>B3*B4/10^6</f>
        <v>0.75</v>
      </c>
      <c r="C5" s="4" t="s">
        <v>5</v>
      </c>
    </row>
    <row r="6" spans="1:3">
      <c r="A6" s="9" t="s">
        <v>6</v>
      </c>
      <c r="B6" s="9">
        <f>MAX(B3:B4)/MIN(B3:B4)</f>
        <v>3</v>
      </c>
      <c r="C6" s="9"/>
    </row>
    <row r="7" spans="1:3">
      <c r="A7" s="11"/>
      <c r="B7" s="11"/>
      <c r="C7" s="11"/>
    </row>
    <row r="8" spans="1:3">
      <c r="A8" s="12" t="s">
        <v>7</v>
      </c>
      <c r="B8" s="13">
        <f>SQRT(4*B5/PI())*1000</f>
        <v>977.2050238058398</v>
      </c>
      <c r="C8" s="12" t="s">
        <v>2</v>
      </c>
    </row>
    <row r="11" spans="1:3">
      <c r="A11" s="1" t="s">
        <v>8</v>
      </c>
    </row>
    <row r="12" spans="1:3">
      <c r="A12" s="2" t="s">
        <v>9</v>
      </c>
      <c r="B12" s="3">
        <v>2000</v>
      </c>
      <c r="C12" s="2" t="s">
        <v>2</v>
      </c>
    </row>
    <row r="13" spans="1:3" ht="16.2">
      <c r="A13" s="2" t="s">
        <v>4</v>
      </c>
      <c r="B13" s="5">
        <f>PI()*(B12/2)^2/10^6</f>
        <v>3.1415926535897931</v>
      </c>
      <c r="C13" s="4" t="s">
        <v>5</v>
      </c>
    </row>
    <row r="14" spans="1:3">
      <c r="A14" s="2"/>
      <c r="B14" s="5"/>
      <c r="C14" s="4"/>
    </row>
    <row r="15" spans="1:3">
      <c r="A15" s="2" t="s">
        <v>10</v>
      </c>
      <c r="B15" s="6">
        <v>1500</v>
      </c>
      <c r="C15" s="4" t="s">
        <v>2</v>
      </c>
    </row>
    <row r="16" spans="1:3">
      <c r="A16" s="2" t="s">
        <v>11</v>
      </c>
      <c r="B16" s="7">
        <f>B13/B15*10^6</f>
        <v>2094.3951023931954</v>
      </c>
      <c r="C16" s="4" t="s">
        <v>2</v>
      </c>
    </row>
    <row r="17" spans="1:3">
      <c r="A17" s="9" t="s">
        <v>12</v>
      </c>
      <c r="B17" s="10">
        <f>MAX(B15:B16)/MIN(B15:B16)</f>
        <v>1.3962634015954636</v>
      </c>
      <c r="C17" s="9"/>
    </row>
    <row r="18" spans="1:3">
      <c r="A18" s="11"/>
      <c r="B18" s="11"/>
      <c r="C18" s="11"/>
    </row>
    <row r="19" spans="1:3">
      <c r="A19" s="14" t="s">
        <v>14</v>
      </c>
      <c r="B19" s="15"/>
      <c r="C19" s="16"/>
    </row>
    <row r="20" spans="1:3">
      <c r="A20" s="2" t="s">
        <v>13</v>
      </c>
      <c r="B20" s="8">
        <f>SQRT(B13)*1000</f>
        <v>1772.453850905516</v>
      </c>
      <c r="C20" s="2" t="s">
        <v>2</v>
      </c>
    </row>
  </sheetData>
  <mergeCells count="1">
    <mergeCell ref="A19:C1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2021-10-30T14:09:55Z</dcterms:created>
  <dcterms:modified xsi:type="dcterms:W3CDTF">2021-10-30T14:10:08Z</dcterms:modified>
</cp:coreProperties>
</file>